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7175" windowHeight="7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11"/>
  <c r="H5"/>
  <c r="H6"/>
  <c r="C5"/>
  <c r="C6" s="1"/>
  <c r="D5"/>
  <c r="E5"/>
  <c r="F5"/>
  <c r="F6" s="1"/>
  <c r="G5"/>
  <c r="D6"/>
  <c r="E6"/>
  <c r="G6"/>
  <c r="C10"/>
  <c r="D10"/>
  <c r="E10"/>
  <c r="F10"/>
  <c r="G10"/>
  <c r="C11"/>
  <c r="D11"/>
  <c r="E11"/>
  <c r="F11"/>
  <c r="G11"/>
  <c r="C12"/>
  <c r="D12"/>
  <c r="E12"/>
  <c r="F12"/>
  <c r="G12"/>
  <c r="C13"/>
  <c r="D13"/>
  <c r="D15" s="1"/>
  <c r="E13"/>
  <c r="E15" s="1"/>
  <c r="F13"/>
  <c r="G13"/>
  <c r="G15" s="1"/>
  <c r="B12"/>
  <c r="B11"/>
  <c r="B10"/>
  <c r="H10" s="1"/>
  <c r="H9"/>
  <c r="B6"/>
  <c r="B5"/>
  <c r="H4"/>
  <c r="B13" l="1"/>
  <c r="F15"/>
  <c r="C15"/>
  <c r="B15" l="1"/>
  <c r="H13"/>
  <c r="H15" s="1"/>
</calcChain>
</file>

<file path=xl/sharedStrings.xml><?xml version="1.0" encoding="utf-8"?>
<sst xmlns="http://schemas.openxmlformats.org/spreadsheetml/2006/main" count="26" uniqueCount="22">
  <si>
    <t>Semiannual Projected Gross Margin, Expenses and Operating Income</t>
  </si>
  <si>
    <t>January</t>
  </si>
  <si>
    <t>February</t>
  </si>
  <si>
    <t>March</t>
  </si>
  <si>
    <t>April</t>
  </si>
  <si>
    <t>May</t>
  </si>
  <si>
    <t>June</t>
  </si>
  <si>
    <t>Total</t>
  </si>
  <si>
    <t>Pampering Pets Bakery</t>
  </si>
  <si>
    <t>Sales</t>
  </si>
  <si>
    <t>Cost of Goods Sold</t>
  </si>
  <si>
    <t>Gross Margin</t>
  </si>
  <si>
    <t>Expenses</t>
  </si>
  <si>
    <t>Salaries</t>
  </si>
  <si>
    <t>Marketing</t>
  </si>
  <si>
    <t>Research and Development</t>
  </si>
  <si>
    <t>Support, General, and Administrative</t>
  </si>
  <si>
    <t>Total Expenses</t>
  </si>
  <si>
    <t>Operating Income</t>
  </si>
  <si>
    <t>What-if Assumptions</t>
  </si>
  <si>
    <t>Margin</t>
  </si>
  <si>
    <t>Taxes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</si>
</sst>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26"/>
      <color theme="6" tint="-0.499984740745262"/>
      <name val="Cambria"/>
      <family val="1"/>
      <scheme val="major"/>
    </font>
    <font>
      <sz val="16"/>
      <color theme="6" tint="-0.249977111117893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44" fontId="0" fillId="0" borderId="0" xfId="0" applyNumberFormat="1"/>
    <xf numFmtId="0" fontId="3" fillId="0" borderId="0" xfId="0" applyFont="1" applyAlignment="1">
      <alignment textRotation="45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85" zoomScaleNormal="85" workbookViewId="0">
      <selection activeCell="B12" sqref="B12"/>
    </sheetView>
  </sheetViews>
  <sheetFormatPr defaultRowHeight="15"/>
  <cols>
    <col min="1" max="1" width="35.7109375" customWidth="1"/>
    <col min="2" max="7" width="14.7109375" customWidth="1"/>
    <col min="8" max="8" width="17.42578125" customWidth="1"/>
  </cols>
  <sheetData>
    <row r="1" spans="1:8" ht="33">
      <c r="A1" s="9" t="s">
        <v>8</v>
      </c>
      <c r="B1" s="9"/>
      <c r="C1" s="9"/>
      <c r="D1" s="9"/>
      <c r="E1" s="9"/>
      <c r="F1" s="9"/>
      <c r="G1" s="9"/>
      <c r="H1" s="9"/>
    </row>
    <row r="2" spans="1:8" ht="20.25">
      <c r="A2" s="10" t="s">
        <v>0</v>
      </c>
      <c r="B2" s="10"/>
      <c r="C2" s="10"/>
      <c r="D2" s="10"/>
      <c r="E2" s="10"/>
      <c r="F2" s="10"/>
      <c r="G2" s="10"/>
      <c r="H2" s="10"/>
    </row>
    <row r="3" spans="1:8" ht="42.75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>
      <c r="A4" s="7" t="s">
        <v>9</v>
      </c>
      <c r="B4" s="5">
        <v>3383909.82</v>
      </c>
      <c r="C4" s="5">
        <v>6880576.1500000004</v>
      </c>
      <c r="D4" s="5">
        <v>9742702.3699999992</v>
      </c>
      <c r="E4" s="5">
        <v>4818493.53</v>
      </c>
      <c r="F4" s="5">
        <v>4566722.63</v>
      </c>
      <c r="G4" s="5">
        <v>8527504.3900000006</v>
      </c>
      <c r="H4" s="5">
        <f>SUM(B4:G4)</f>
        <v>37919908.890000001</v>
      </c>
    </row>
    <row r="5" spans="1:8">
      <c r="A5" s="4" t="s">
        <v>10</v>
      </c>
      <c r="B5" s="5">
        <f>B4*(1-$B$21)</f>
        <v>1319724.8297999999</v>
      </c>
      <c r="C5" s="5">
        <f t="shared" ref="C5:G5" si="0">C4*(1-$B$21)</f>
        <v>2683424.6985000004</v>
      </c>
      <c r="D5" s="5">
        <f t="shared" si="0"/>
        <v>3799653.9242999996</v>
      </c>
      <c r="E5" s="5">
        <f t="shared" si="0"/>
        <v>1879212.4767000002</v>
      </c>
      <c r="F5" s="5">
        <f t="shared" si="0"/>
        <v>1781021.8256999999</v>
      </c>
      <c r="G5" s="5">
        <f t="shared" si="0"/>
        <v>3325726.7121000001</v>
      </c>
      <c r="H5" s="5">
        <f t="shared" ref="H5:H6" si="1">SUM(B5:G5)</f>
        <v>14788764.467100002</v>
      </c>
    </row>
    <row r="6" spans="1:8">
      <c r="A6" s="7" t="s">
        <v>11</v>
      </c>
      <c r="B6" s="5">
        <f>B4-B5</f>
        <v>2064184.9901999999</v>
      </c>
      <c r="C6" s="5">
        <f t="shared" ref="C6:G6" si="2">C4-C5</f>
        <v>4197151.4515000004</v>
      </c>
      <c r="D6" s="5">
        <f t="shared" si="2"/>
        <v>5943048.4456999991</v>
      </c>
      <c r="E6" s="5">
        <f t="shared" si="2"/>
        <v>2939281.0532999998</v>
      </c>
      <c r="F6" s="5">
        <f t="shared" si="2"/>
        <v>2785700.8043</v>
      </c>
      <c r="G6" s="5">
        <f t="shared" si="2"/>
        <v>5201777.6779000005</v>
      </c>
      <c r="H6" s="5">
        <f t="shared" si="1"/>
        <v>23131144.422899999</v>
      </c>
    </row>
    <row r="8" spans="1:8">
      <c r="A8" s="7" t="s">
        <v>12</v>
      </c>
    </row>
    <row r="9" spans="1:8">
      <c r="A9" s="4" t="s">
        <v>13</v>
      </c>
      <c r="B9" s="5">
        <v>25000</v>
      </c>
      <c r="C9" s="5">
        <v>25000</v>
      </c>
      <c r="D9" s="5">
        <v>25000</v>
      </c>
      <c r="E9" s="5">
        <v>25000</v>
      </c>
      <c r="F9" s="5">
        <v>25000</v>
      </c>
      <c r="G9" s="5">
        <v>25000</v>
      </c>
      <c r="H9" s="5">
        <f>SUM(B9:G9)</f>
        <v>150000</v>
      </c>
    </row>
    <row r="10" spans="1:8">
      <c r="A10" s="4" t="s">
        <v>14</v>
      </c>
      <c r="B10" s="2">
        <f>B4*$B$19</f>
        <v>135356.3928</v>
      </c>
      <c r="C10" s="2">
        <f t="shared" ref="C10:G10" si="3">C4*$B$19</f>
        <v>275223.04600000003</v>
      </c>
      <c r="D10" s="2">
        <f t="shared" si="3"/>
        <v>389708.09479999996</v>
      </c>
      <c r="E10" s="2">
        <f t="shared" si="3"/>
        <v>192739.74120000002</v>
      </c>
      <c r="F10" s="2">
        <f t="shared" si="3"/>
        <v>182668.90520000001</v>
      </c>
      <c r="G10" s="2">
        <f t="shared" si="3"/>
        <v>341100.17560000002</v>
      </c>
      <c r="H10" s="2">
        <f>SUM(B10:G10)</f>
        <v>1516796.3555999999</v>
      </c>
    </row>
    <row r="11" spans="1:8">
      <c r="A11" s="4" t="s">
        <v>15</v>
      </c>
      <c r="B11" s="5">
        <f>B4*$B$20</f>
        <v>194574.81464999999</v>
      </c>
      <c r="C11" s="5">
        <f t="shared" ref="C11:G11" si="4">C4*$B$20</f>
        <v>395633.12862500001</v>
      </c>
      <c r="D11" s="5">
        <f t="shared" si="4"/>
        <v>560205.38627499994</v>
      </c>
      <c r="E11" s="5">
        <f t="shared" si="4"/>
        <v>277063.37797500001</v>
      </c>
      <c r="F11" s="5">
        <f t="shared" si="4"/>
        <v>262586.551225</v>
      </c>
      <c r="G11" s="5">
        <f t="shared" si="4"/>
        <v>490331.50242500007</v>
      </c>
      <c r="H11" s="5">
        <f>SUM(B11:G11)</f>
        <v>2180394.7611750001</v>
      </c>
    </row>
    <row r="12" spans="1:8">
      <c r="A12" s="4" t="s">
        <v>16</v>
      </c>
      <c r="B12" s="5">
        <f>B4*$B$23</f>
        <v>575264.66940000001</v>
      </c>
      <c r="C12" s="5">
        <f t="shared" ref="C12:G12" si="5">C4*$B$23</f>
        <v>1169697.9455000001</v>
      </c>
      <c r="D12" s="5">
        <f t="shared" si="5"/>
        <v>1656259.4028999999</v>
      </c>
      <c r="E12" s="5">
        <f t="shared" si="5"/>
        <v>819143.90010000009</v>
      </c>
      <c r="F12" s="5">
        <f t="shared" si="5"/>
        <v>776342.84710000001</v>
      </c>
      <c r="G12" s="5">
        <f t="shared" si="5"/>
        <v>1449675.7463000002</v>
      </c>
      <c r="H12" s="5">
        <f>SUM(B12:G12)</f>
        <v>6446384.5112999994</v>
      </c>
    </row>
    <row r="13" spans="1:8">
      <c r="A13" s="7" t="s">
        <v>17</v>
      </c>
      <c r="B13" s="5">
        <f>SUM(B9:B12)</f>
        <v>930195.87685</v>
      </c>
      <c r="C13" s="5">
        <f t="shared" ref="C13:G13" si="6">SUM(C9:C12)</f>
        <v>1865554.1201250001</v>
      </c>
      <c r="D13" s="5">
        <f t="shared" si="6"/>
        <v>2631172.8839749997</v>
      </c>
      <c r="E13" s="5">
        <f t="shared" si="6"/>
        <v>1313947.0192750001</v>
      </c>
      <c r="F13" s="5">
        <f t="shared" si="6"/>
        <v>1246598.3035249999</v>
      </c>
      <c r="G13" s="5">
        <f t="shared" si="6"/>
        <v>2306107.4243250005</v>
      </c>
      <c r="H13" s="5">
        <f>SUM(B13:G13)</f>
        <v>10293575.628075</v>
      </c>
    </row>
    <row r="14" spans="1:8">
      <c r="B14" s="5"/>
      <c r="C14" s="5"/>
      <c r="D14" s="5"/>
      <c r="E14" s="5"/>
      <c r="F14" s="5"/>
      <c r="G14" s="5"/>
      <c r="H14" s="5"/>
    </row>
    <row r="15" spans="1:8">
      <c r="A15" s="7" t="s">
        <v>18</v>
      </c>
      <c r="B15" s="5">
        <f>B6-B13</f>
        <v>1133989.1133499998</v>
      </c>
      <c r="C15" s="5">
        <f t="shared" ref="C15:G15" si="7">C6-C13</f>
        <v>2331597.3313750001</v>
      </c>
      <c r="D15" s="5">
        <f t="shared" si="7"/>
        <v>3311875.5617249995</v>
      </c>
      <c r="E15" s="5">
        <f t="shared" si="7"/>
        <v>1625334.0340249997</v>
      </c>
      <c r="F15" s="5">
        <f t="shared" si="7"/>
        <v>1539102.5007750001</v>
      </c>
      <c r="G15" s="5">
        <f t="shared" si="7"/>
        <v>2895670.253575</v>
      </c>
      <c r="H15" s="5">
        <f>SUM(H9:H14)</f>
        <v>20587151.25615</v>
      </c>
    </row>
    <row r="17" spans="1:2">
      <c r="A17" s="8" t="s">
        <v>19</v>
      </c>
    </row>
    <row r="18" spans="1:2">
      <c r="A18" s="4" t="s">
        <v>13</v>
      </c>
      <c r="B18" s="1">
        <v>300000</v>
      </c>
    </row>
    <row r="19" spans="1:2">
      <c r="A19" s="4" t="s">
        <v>14</v>
      </c>
      <c r="B19" s="2">
        <v>0.04</v>
      </c>
    </row>
    <row r="20" spans="1:2">
      <c r="A20" s="4" t="s">
        <v>15</v>
      </c>
      <c r="B20" s="2">
        <v>5.7500000000000002E-2</v>
      </c>
    </row>
    <row r="21" spans="1:2">
      <c r="A21" s="4" t="s">
        <v>20</v>
      </c>
      <c r="B21" s="2">
        <v>0.61</v>
      </c>
    </row>
    <row r="22" spans="1:2">
      <c r="A22" s="4" t="s">
        <v>21</v>
      </c>
      <c r="B22" s="3">
        <v>12000</v>
      </c>
    </row>
    <row r="23" spans="1:2">
      <c r="A23" s="4" t="s">
        <v>16</v>
      </c>
      <c r="B23" s="2">
        <v>0.17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Rackley</dc:creator>
  <cp:lastModifiedBy>Melissa</cp:lastModifiedBy>
  <dcterms:created xsi:type="dcterms:W3CDTF">2009-03-12T02:37:00Z</dcterms:created>
  <dcterms:modified xsi:type="dcterms:W3CDTF">2009-03-30T17:51:50Z</dcterms:modified>
</cp:coreProperties>
</file>